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c_2/Desktop/LYCOS prieskum/Príloha 1 Špecifikácia predmetu zmluvy:"/>
    </mc:Choice>
  </mc:AlternateContent>
  <xr:revisionPtr revIDLastSave="0" documentId="13_ncr:1_{926AF520-6B47-584A-81E4-6D08780322B7}" xr6:coauthVersionLast="36" xr6:coauthVersionMax="45" xr10:uidLastSave="{00000000-0000-0000-0000-000000000000}"/>
  <bookViews>
    <workbookView xWindow="1080" yWindow="1360" windowWidth="27440" windowHeight="15560" xr2:uid="{BE53845A-672F-F946-A851-994CF714C2B5}"/>
  </bookViews>
  <sheets>
    <sheet name="Hárok1" sheetId="1" r:id="rId1"/>
  </sheets>
  <calcPr calcId="181029" calcOnSave="0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77" i="1"/>
  <c r="F76" i="1"/>
  <c r="F75" i="1"/>
  <c r="F74" i="1"/>
  <c r="F73" i="1"/>
  <c r="F72" i="1"/>
  <c r="F71" i="1"/>
  <c r="F70" i="1"/>
  <c r="F69" i="1"/>
  <c r="F68" i="1"/>
  <c r="F67" i="1"/>
  <c r="F65" i="1"/>
  <c r="F63" i="1"/>
  <c r="F61" i="1"/>
  <c r="F59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1" i="1"/>
  <c r="F30" i="1"/>
  <c r="F26" i="1"/>
  <c r="F25" i="1"/>
  <c r="F24" i="1"/>
  <c r="F23" i="1"/>
  <c r="F22" i="1"/>
  <c r="F21" i="1"/>
  <c r="F20" i="1"/>
  <c r="F19" i="1"/>
  <c r="F18" i="1"/>
  <c r="F17" i="1"/>
  <c r="F16" i="1"/>
  <c r="F15" i="1"/>
  <c r="F82" i="1"/>
  <c r="F14" i="1"/>
  <c r="F13" i="1"/>
  <c r="F27" i="1"/>
  <c r="F56" i="1"/>
  <c r="F78" i="1"/>
  <c r="F83" i="1"/>
  <c r="F81" i="1"/>
  <c r="F85" i="1"/>
</calcChain>
</file>

<file path=xl/sharedStrings.xml><?xml version="1.0" encoding="utf-8"?>
<sst xmlns="http://schemas.openxmlformats.org/spreadsheetml/2006/main" count="199" uniqueCount="147">
  <si>
    <t>Príloha č. 1 - Špecifikácia predmetu zákazky/ Návrh na plnenie kritéria</t>
  </si>
  <si>
    <t>Uchádzač</t>
  </si>
  <si>
    <t>Názov:</t>
  </si>
  <si>
    <t>Sídlo uchádzača:</t>
  </si>
  <si>
    <t>IČO:</t>
  </si>
  <si>
    <t>Štatutárny zástupca:</t>
  </si>
  <si>
    <t>Kontaktné údaje (tel., e-mail):</t>
  </si>
  <si>
    <t>Logický celok:    Automatizácia obracačov PH vrátane automatizovanej vymáčky jačmeňa na linku PH</t>
  </si>
  <si>
    <t>Číslo položky</t>
  </si>
  <si>
    <t>Počet</t>
  </si>
  <si>
    <t>CENA EUR bez DPH za MJ</t>
  </si>
  <si>
    <t>1.</t>
  </si>
  <si>
    <t>1.1.</t>
  </si>
  <si>
    <t>ks</t>
  </si>
  <si>
    <t>1.2.</t>
  </si>
  <si>
    <t>1.3.</t>
  </si>
  <si>
    <t>1.4.</t>
  </si>
  <si>
    <t>1.5.1.</t>
  </si>
  <si>
    <t>1.5.2.</t>
  </si>
  <si>
    <t>1.5.3.</t>
  </si>
  <si>
    <t xml:space="preserve">1.5.4. </t>
  </si>
  <si>
    <t>1.5.5.</t>
  </si>
  <si>
    <t>1.5.6.</t>
  </si>
  <si>
    <t>1.5.7.</t>
  </si>
  <si>
    <t>1.5.8.</t>
  </si>
  <si>
    <t>1.5.9.</t>
  </si>
  <si>
    <t>1.5.10.</t>
  </si>
  <si>
    <t>2.</t>
  </si>
  <si>
    <t>2.1.</t>
  </si>
  <si>
    <t>2.2.</t>
  </si>
  <si>
    <t>2.3.</t>
  </si>
  <si>
    <t xml:space="preserve"> 2.4.</t>
  </si>
  <si>
    <t>2.4.1.</t>
  </si>
  <si>
    <t>2.4.2.</t>
  </si>
  <si>
    <t>Koleno DN 150 tl. 3 mm – nerez</t>
  </si>
  <si>
    <t>2.4.3.</t>
  </si>
  <si>
    <t>Trubka DN 150 tl. 3 mm – nerez</t>
  </si>
  <si>
    <t>m</t>
  </si>
  <si>
    <t>2.4.4.</t>
  </si>
  <si>
    <t>2.4.5.</t>
  </si>
  <si>
    <t>2.4.6.</t>
  </si>
  <si>
    <t>2.4.10.</t>
  </si>
  <si>
    <t>2.4.11.</t>
  </si>
  <si>
    <t>2.4.12.</t>
  </si>
  <si>
    <t>T kus DN 150 tl. 3 mm – nerez</t>
  </si>
  <si>
    <t>2.4.13.</t>
  </si>
  <si>
    <t>2.4.14.</t>
  </si>
  <si>
    <t>sada</t>
  </si>
  <si>
    <t>2.4.15.</t>
  </si>
  <si>
    <t>2.4.16.</t>
  </si>
  <si>
    <t>2.4.17.</t>
  </si>
  <si>
    <t>2.4.18.</t>
  </si>
  <si>
    <t xml:space="preserve">Spojovací materiál </t>
  </si>
  <si>
    <t>2.4.19.</t>
  </si>
  <si>
    <t xml:space="preserve">Montáž </t>
  </si>
  <si>
    <t>2.4.20.</t>
  </si>
  <si>
    <t>Doprava</t>
  </si>
  <si>
    <t>2.5.</t>
  </si>
  <si>
    <t>2.6.</t>
  </si>
  <si>
    <t>2.7.</t>
  </si>
  <si>
    <t>2.8.</t>
  </si>
  <si>
    <t>2.9.</t>
  </si>
  <si>
    <t>3.1.</t>
  </si>
  <si>
    <t>3.2.</t>
  </si>
  <si>
    <t xml:space="preserve"> </t>
  </si>
  <si>
    <t>3.3.</t>
  </si>
  <si>
    <t>3.4.</t>
  </si>
  <si>
    <t>3.5.</t>
  </si>
  <si>
    <t>3.6.</t>
  </si>
  <si>
    <t>Montáž</t>
  </si>
  <si>
    <t>3.7.</t>
  </si>
  <si>
    <t>3.8.</t>
  </si>
  <si>
    <t>Uchádzač je povinný vyplniť všetky bunky vyznačené touto (žltou) farbou</t>
  </si>
  <si>
    <r>
      <t xml:space="preserve">Podpisom tejto cenovej ponuky </t>
    </r>
    <r>
      <rPr>
        <b/>
        <sz val="10"/>
        <color indexed="8"/>
        <rFont val="Calibri"/>
        <family val="2"/>
      </rPr>
      <t xml:space="preserve">uchádzač </t>
    </r>
    <r>
      <rPr>
        <b/>
        <sz val="10"/>
        <color indexed="8"/>
        <rFont val="Calibri"/>
        <family val="2"/>
        <charset val="1"/>
      </rPr>
      <t>potvrdzuje, že predložená cenová ponuka zodpovedá cenám obvyklým v danom mieste a čase.</t>
    </r>
  </si>
  <si>
    <t>Podpisom tejto cenovej ponuky uchádzač vyhlasuje, že spĺňa špecifikáciu požadovanú verejným obstarávateľom a jeho ponuka je v súlade s prílohami Výzvy.</t>
  </si>
  <si>
    <t>V..................dňa</t>
  </si>
  <si>
    <t>za uchádzača</t>
  </si>
  <si>
    <t>Názov položky</t>
  </si>
  <si>
    <t>Merná jednotka (MJ)</t>
  </si>
  <si>
    <t>CENA EUR bez DPH celkom</t>
  </si>
  <si>
    <t>Obracač PH v základnom prevedení</t>
  </si>
  <si>
    <t>súbor</t>
  </si>
  <si>
    <t>Doprava nadmerného nákladu</t>
  </si>
  <si>
    <t>Doplnkové vybavenie obracača PH pre účely plnej automatizácie prevádzky obracača PH (Wi-Fi klient, snímanie polohy na dráhe obracača PH, elektroventil pre ovládanie zahmlievania obracaného sladu, nové senzory)</t>
  </si>
  <si>
    <t xml:space="preserve">Energetická reťaz dĺžky 30 m pre uloženie kábla a tlakovej hadice </t>
  </si>
  <si>
    <t xml:space="preserve">Vodiaci nerezový žľab pre energetickú reťaz bez klzných plastov – dĺžka 4 súbory á 25 m </t>
  </si>
  <si>
    <t>Nerezový žľab pre energetickú reťaz s klznými plastami dĺžky 4 súbory á 25 m</t>
  </si>
  <si>
    <t>Nerezové konzoly pre nerezový žľab kotvené do steny a na nerezové vzpery medzi stĺpmi (podoprenie každých 1,5) – 35 ks na jednu linku PH vrátane spojovacieho materiálu a chemických kotiev</t>
  </si>
  <si>
    <t>Nerezové vzpery medzi stĺpmi vynášajúce podperné konzoly pre energetickú reťaz</t>
  </si>
  <si>
    <t xml:space="preserve">Kabeláž do energetickej reťaze (4 súbory á 30 m) Typ použitého kábla CF37.160.05.D. </t>
  </si>
  <si>
    <t>Tlaková hadica pre prívod tlakovej vody v energetickej reťazi  (4 súbory á 35 m), prierez hadice minimálne 1/2", tlaková odolnosť 20 bar, rádius ohybu max. 0,5 m. Súčasťou hadice sú i rýchlospojky pre pripojenie.</t>
  </si>
  <si>
    <t>Montážny materiál</t>
  </si>
  <si>
    <t>Montáž položiek 1.</t>
  </si>
  <si>
    <t>Celkom položka č.1</t>
  </si>
  <si>
    <t>Obracač PH</t>
  </si>
  <si>
    <t xml:space="preserve">Vodáreň zabezpečujúca tlak v rozvodu tlakovej vody minimálne 15 barov, 55 l/min </t>
  </si>
  <si>
    <t>Rozvod tlakovej vody po začiatok energetickej reťaze DN50</t>
  </si>
  <si>
    <t>Ručné armatúry pre rozvod tlakovej vody DN50</t>
  </si>
  <si>
    <r>
      <t>Vymáčacie nerezové podtrubie hydrotransportu DN150 vrátane kolien, T-kusov a prírub zahŕňajúci i prílušnú montáž a nerezové konzoly nad linkou PH pre ukotvenie potrubia</t>
    </r>
    <r>
      <rPr>
        <sz val="10"/>
        <color rgb="FFFF0000"/>
        <rFont val="Calibri"/>
        <family val="2"/>
      </rPr>
      <t xml:space="preserve"> </t>
    </r>
  </si>
  <si>
    <t>Príruba DN 150 (napojenie na vymač. kus) - nerez</t>
  </si>
  <si>
    <t>Vyrábaný spojovací kus typ A - Y DN 150 tl. 3 mm – nerez</t>
  </si>
  <si>
    <t>Vyrábaný spojovací kus typ B DN 150 tl. 3 mm – nerez</t>
  </si>
  <si>
    <t>Čistiaci kus DN150 – nerez</t>
  </si>
  <si>
    <t>Príruba DN 150 – nerez</t>
  </si>
  <si>
    <t>Vyrábaná príruba pre pneu klapku – nerez</t>
  </si>
  <si>
    <t>Nerezová podpera</t>
  </si>
  <si>
    <t>Nerezový strmeň DN150</t>
  </si>
  <si>
    <t>Kotviaca sada k podpere</t>
  </si>
  <si>
    <t>Vymáčacie klapky DN150 s pneupohonom (4 linky x 10 ks) vrátane solenoidu pre ovládanie vzduchu a koncových snímačov - nerezové</t>
  </si>
  <si>
    <t xml:space="preserve">Rozvod tlakového vzduchu k pneupohonom vrátane montáže (hlavná/chrbticová vetva 1/2" - 70 m, odbočky s uzatváracími ručnými ventilmi 1/2" - 40 ks, pružné hadičky pre pripojenie pneupohonov priemeru 8 mm cca 100 m, konzoly a kotviaci materiál pre kotvenie potrubí do stropu a do stien - 30 ks) </t>
  </si>
  <si>
    <t>Impulzný prietokomer na studenú vodu s výdatnosťou 10 m3/hod vrátane príslušenstva</t>
  </si>
  <si>
    <t>Uvedenie do prevádzky a skúšobná prevádzka (rozsah 7 dní) za technologickú časť</t>
  </si>
  <si>
    <t>Celkom položka č.2</t>
  </si>
  <si>
    <t>Nový rozvádzač pre silovú časť a MaR</t>
  </si>
  <si>
    <t>RM-PH_M - Skriňový rozvádzač 2000+100x800x400 IP54/20, v súlade s technickou dokumentáciou</t>
  </si>
  <si>
    <t>Záložné zdroje</t>
  </si>
  <si>
    <t>ZZIT-2000VA-EPLUS - UPS záložný zdroj</t>
  </si>
  <si>
    <t>Rozvádzač WIFI</t>
  </si>
  <si>
    <t>R-WIFI - Nerezový rozvádzač ATYP, Acti9 iPC - 2P+E - Zásuvka na DIN lištu, WIFI AP - WLAN prístupový bod (Access Point), NSYCCOTHC - termostat, NSYCR150WU2C - ohrievač</t>
  </si>
  <si>
    <t>Pripájané strojno-technologické časti v súlade s technickou dokumentáciou  (elektropripojenie častí uvedených nižšie)</t>
  </si>
  <si>
    <t>Prechodová svorkovacia krabica - 4 ks, Pneumatická klapka s indukčnými snímačmi polôh 4 ks, Medziprírubové šupátko s pneupohonom s indukčnými snímačmi polôh - 4 ks, Manometr s výstupom 4-20mA 1ks</t>
  </si>
  <si>
    <t xml:space="preserve">Káblové rozvody </t>
  </si>
  <si>
    <t>CYKY-J 5x50 - Kábel silový</t>
  </si>
  <si>
    <t>CYKY-J 3x1,5 - Kábel silový</t>
  </si>
  <si>
    <t>FTP 4x2x0,5 - Oznamovací kábel</t>
  </si>
  <si>
    <t>CMSM 3x1,5 - Kábel silový / oznamovací</t>
  </si>
  <si>
    <t>CMSM 3x0,75 - Kábel silový / oznamovací</t>
  </si>
  <si>
    <t>CMSM 4x1,5 - Kábel silový / oznamovací</t>
  </si>
  <si>
    <t>Káble z rozvodne ku začiatku energetickej reťaze (4 súbory á 60 m)</t>
  </si>
  <si>
    <t>Uvedenie do prevádzky a skúšobná prevádzka (rozsah 7 dní) za elektro časť</t>
  </si>
  <si>
    <t>Celkom za položku č.3</t>
  </si>
  <si>
    <t>CELKOM  v súčte položiek (prosím nižšie nedopĺnať - prepojené vzorcami), iba zaškolenie</t>
  </si>
  <si>
    <t>Celkom technologické vybavenie bez DPH</t>
  </si>
  <si>
    <t>Celkom doprava bez DPH</t>
  </si>
  <si>
    <t>Celkom montážne práce, nastavenie, programovanie a skúšobná prevádzka bez DPH</t>
  </si>
  <si>
    <t>Celkom zaškolenie obsluhy bez DPH</t>
  </si>
  <si>
    <t>CELKOM cena v EUR bez DPH</t>
  </si>
  <si>
    <t>Ak je niekde uvedený typ alebo iné označenie výrobku alebo výrobcu, uchádzč môže naceniť ekvivalent pri zachovaní všetkých parametrov a funkcionalít.</t>
  </si>
  <si>
    <t>Na použitie ekvivalentov pri konkrétnych položkách uchádzač v ponuke musí upozorniť.</t>
  </si>
  <si>
    <t>Nerezový drôtený žľab pre uloženie káblov napájajúcich obracače (uloženie kábla v nepohyblivej časti prívodu)</t>
  </si>
  <si>
    <t xml:space="preserve">Medziprírubové šupátko DN 150 s pneupohonom (nerezový nôž šupátka, nerezové teleso šupátka)  </t>
  </si>
  <si>
    <t>Nerezové káblové rošty pre rozvod káblov, tlakového vzduchu a vodoinštalácie, vrátane priestoru pre uloženie dátového kábla v chráničke</t>
  </si>
  <si>
    <t xml:space="preserve">Elektroinštálacia obracača PH (súčasťou elektroinštalácie sú i nerezové rozvádzače s vykurovaním a udržovaním teploty nad rosným bodom tak, aby sa zabránilo kondenzácii vodných pár na súčiastkách elektro v rozvádzači) </t>
  </si>
  <si>
    <t>Spoločné technologické prvky kličiarne PH pre plnou automatizáciu</t>
  </si>
  <si>
    <t>Podpera pod rozdeľovací T-kus – nerez</t>
  </si>
  <si>
    <t>Kotviaca sada k podpere pod rozdeľovací T-kus</t>
  </si>
  <si>
    <t xml:space="preserve">Úprava riadiaceho systému mačiarne PH – rozšírenie o diaľkové ovládanie obracačov PH, monitoring prevádzkových stavov obracačov PH, blokácia s prevádzkou mačiarne (odber vody), riadenie trasovania a vymáčky na linku kličiarne PH, montáž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</si>
</sst>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EUR]"/>
  </numFmts>
  <fonts count="16" x14ac:knownFonts="1"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1"/>
    </font>
    <font>
      <b/>
      <sz val="10"/>
      <color indexed="8"/>
      <name val="Calibri"/>
      <family val="2"/>
    </font>
    <font>
      <sz val="10"/>
      <color indexed="8"/>
      <name val="Calibri"/>
      <family val="2"/>
      <charset val="1"/>
    </font>
    <font>
      <b/>
      <sz val="10"/>
      <color indexed="8"/>
      <name val="Calibri"/>
      <family val="2"/>
      <charset val="1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u/>
      <sz val="11"/>
      <color theme="1"/>
      <name val="CalibrI"/>
      <family val="2"/>
    </font>
    <font>
      <sz val="10"/>
      <color theme="1"/>
      <name val="Times New Roman"/>
      <family val="1"/>
      <charset val="238"/>
    </font>
    <font>
      <sz val="10"/>
      <color rgb="FFFF0000"/>
      <name val="Calibri"/>
      <family val="2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43"/>
      </patternFill>
    </fill>
  </fills>
  <borders count="2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15" xfId="0" applyFont="1" applyBorder="1" applyAlignment="1">
      <alignment horizontal="left" vertical="center"/>
    </xf>
    <xf numFmtId="0" fontId="0" fillId="0" borderId="16" xfId="0" applyBorder="1"/>
    <xf numFmtId="0" fontId="0" fillId="0" borderId="17" xfId="0" applyBorder="1"/>
    <xf numFmtId="0" fontId="6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vertical="center" wrapText="1"/>
    </xf>
    <xf numFmtId="0" fontId="6" fillId="2" borderId="10" xfId="0" applyFont="1" applyFill="1" applyBorder="1"/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2" fontId="8" fillId="3" borderId="10" xfId="0" applyNumberFormat="1" applyFont="1" applyFill="1" applyBorder="1" applyAlignment="1">
      <alignment vertical="center"/>
    </xf>
    <xf numFmtId="2" fontId="8" fillId="0" borderId="10" xfId="0" applyNumberFormat="1" applyFont="1" applyBorder="1" applyAlignment="1">
      <alignment vertical="center"/>
    </xf>
    <xf numFmtId="14" fontId="8" fillId="0" borderId="10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 wrapText="1"/>
    </xf>
    <xf numFmtId="2" fontId="9" fillId="0" borderId="10" xfId="0" applyNumberFormat="1" applyFont="1" applyBorder="1" applyAlignment="1">
      <alignment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0" fillId="0" borderId="10" xfId="0" applyBorder="1"/>
    <xf numFmtId="164" fontId="6" fillId="2" borderId="10" xfId="0" applyNumberFormat="1" applyFont="1" applyFill="1" applyBorder="1" applyAlignment="1">
      <alignment vertical="center"/>
    </xf>
    <xf numFmtId="164" fontId="0" fillId="0" borderId="10" xfId="0" applyNumberFormat="1" applyBorder="1" applyAlignment="1">
      <alignment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164" fontId="8" fillId="2" borderId="10" xfId="0" applyNumberFormat="1" applyFont="1" applyFill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0" xfId="0" applyFont="1" applyBorder="1" applyAlignment="1">
      <alignment horizontal="center" vertical="center"/>
    </xf>
    <xf numFmtId="0" fontId="6" fillId="2" borderId="10" xfId="0" applyFont="1" applyFill="1" applyBorder="1" applyAlignment="1">
      <alignment vertical="center"/>
    </xf>
    <xf numFmtId="0" fontId="8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vertical="center"/>
    </xf>
    <xf numFmtId="2" fontId="12" fillId="0" borderId="10" xfId="0" applyNumberFormat="1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12" fillId="0" borderId="7" xfId="0" applyFont="1" applyBorder="1" applyAlignment="1">
      <alignment vertical="center"/>
    </xf>
    <xf numFmtId="2" fontId="12" fillId="0" borderId="7" xfId="0" applyNumberFormat="1" applyFont="1" applyBorder="1" applyAlignment="1">
      <alignment vertical="center"/>
    </xf>
    <xf numFmtId="2" fontId="12" fillId="0" borderId="5" xfId="0" applyNumberFormat="1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2" fontId="6" fillId="0" borderId="10" xfId="0" applyNumberFormat="1" applyFont="1" applyBorder="1" applyAlignment="1">
      <alignment vertical="center"/>
    </xf>
    <xf numFmtId="0" fontId="13" fillId="0" borderId="10" xfId="0" applyFont="1" applyBorder="1"/>
    <xf numFmtId="0" fontId="13" fillId="0" borderId="19" xfId="0" applyFont="1" applyBorder="1"/>
    <xf numFmtId="2" fontId="6" fillId="3" borderId="19" xfId="0" applyNumberFormat="1" applyFont="1" applyFill="1" applyBorder="1" applyAlignment="1">
      <alignment vertical="center"/>
    </xf>
    <xf numFmtId="0" fontId="13" fillId="0" borderId="23" xfId="0" applyFont="1" applyBorder="1"/>
    <xf numFmtId="2" fontId="14" fillId="0" borderId="26" xfId="0" applyNumberFormat="1" applyFont="1" applyBorder="1" applyAlignment="1">
      <alignment vertical="center"/>
    </xf>
    <xf numFmtId="0" fontId="3" fillId="4" borderId="0" xfId="1" applyFont="1" applyFill="1"/>
    <xf numFmtId="0" fontId="15" fillId="0" borderId="0" xfId="0" applyFont="1"/>
    <xf numFmtId="0" fontId="3" fillId="4" borderId="27" xfId="1" applyFont="1" applyFill="1" applyBorder="1" applyProtection="1">
      <protection locked="0"/>
    </xf>
    <xf numFmtId="0" fontId="3" fillId="3" borderId="0" xfId="1" applyFont="1" applyFill="1" applyProtection="1">
      <protection locked="0"/>
    </xf>
    <xf numFmtId="0" fontId="3" fillId="0" borderId="0" xfId="1" applyFont="1" applyProtection="1">
      <protection locked="0"/>
    </xf>
    <xf numFmtId="14" fontId="3" fillId="0" borderId="0" xfId="1" applyNumberFormat="1" applyFont="1" applyProtection="1">
      <protection locked="0"/>
    </xf>
    <xf numFmtId="0" fontId="3" fillId="3" borderId="27" xfId="1" applyFont="1" applyFill="1" applyBorder="1"/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14" fillId="0" borderId="24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3" fillId="3" borderId="28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left"/>
    </xf>
    <xf numFmtId="0" fontId="4" fillId="2" borderId="2" xfId="1" applyFont="1" applyFill="1" applyBorder="1" applyAlignment="1">
      <alignment horizontal="left"/>
    </xf>
    <xf numFmtId="0" fontId="4" fillId="2" borderId="3" xfId="1" applyFont="1" applyFill="1" applyBorder="1" applyAlignment="1">
      <alignment horizontal="left"/>
    </xf>
    <xf numFmtId="0" fontId="3" fillId="0" borderId="4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3" fillId="3" borderId="6" xfId="1" applyFont="1" applyFill="1" applyBorder="1" applyAlignment="1">
      <alignment horizontal="center"/>
    </xf>
    <xf numFmtId="0" fontId="3" fillId="3" borderId="7" xfId="1" applyFont="1" applyFill="1" applyBorder="1" applyAlignment="1">
      <alignment horizontal="center"/>
    </xf>
    <xf numFmtId="0" fontId="3" fillId="3" borderId="8" xfId="1" applyFont="1" applyFill="1" applyBorder="1" applyAlignment="1">
      <alignment horizontal="center"/>
    </xf>
    <xf numFmtId="0" fontId="3" fillId="0" borderId="9" xfId="1" applyFont="1" applyBorder="1" applyAlignment="1">
      <alignment horizontal="left"/>
    </xf>
    <xf numFmtId="0" fontId="3" fillId="0" borderId="10" xfId="1" applyFont="1" applyBorder="1" applyAlignment="1">
      <alignment horizontal="left"/>
    </xf>
    <xf numFmtId="0" fontId="3" fillId="3" borderId="10" xfId="1" applyFont="1" applyFill="1" applyBorder="1" applyAlignment="1">
      <alignment horizontal="center"/>
    </xf>
    <xf numFmtId="0" fontId="3" fillId="3" borderId="11" xfId="1" applyFont="1" applyFill="1" applyBorder="1" applyAlignment="1">
      <alignment horizontal="center"/>
    </xf>
    <xf numFmtId="0" fontId="3" fillId="0" borderId="12" xfId="1" applyFont="1" applyBorder="1" applyAlignment="1">
      <alignment horizontal="left"/>
    </xf>
    <xf numFmtId="0" fontId="3" fillId="0" borderId="13" xfId="1" applyFont="1" applyBorder="1" applyAlignment="1">
      <alignment horizontal="left"/>
    </xf>
    <xf numFmtId="0" fontId="3" fillId="3" borderId="13" xfId="1" applyFont="1" applyFill="1" applyBorder="1" applyAlignment="1">
      <alignment horizontal="center"/>
    </xf>
    <xf numFmtId="0" fontId="3" fillId="3" borderId="14" xfId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13" fillId="0" borderId="0" xfId="0" applyFont="1" applyBorder="1"/>
    <xf numFmtId="0" fontId="14" fillId="0" borderId="0" xfId="0" applyFont="1" applyBorder="1" applyAlignment="1">
      <alignment horizontal="left" vertical="center" wrapText="1"/>
    </xf>
    <xf numFmtId="2" fontId="14" fillId="0" borderId="0" xfId="0" applyNumberFormat="1" applyFont="1" applyBorder="1" applyAlignment="1">
      <alignment vertical="center"/>
    </xf>
    <xf numFmtId="0" fontId="3" fillId="0" borderId="0" xfId="1" applyFont="1" applyFill="1"/>
    <xf numFmtId="0" fontId="0" fillId="0" borderId="0" xfId="0" applyFill="1"/>
  </cellXfs>
  <cellStyles count="2">
    <cellStyle name="Excel Built-in Normal 1" xfId="1" xr:uid="{EF0A6F63-100A-BC43-95F8-D2CD0C07C9E0}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E7C4D-7E78-D546-9764-061349048818}">
  <dimension ref="A1:F99"/>
  <sheetViews>
    <sheetView tabSelected="1" topLeftCell="A81" zoomScale="156" workbookViewId="0">
      <selection activeCell="B90" sqref="B90"/>
    </sheetView>
  </sheetViews>
  <sheetFormatPr baseColWidth="10" defaultRowHeight="16" x14ac:dyDescent="0.2"/>
  <cols>
    <col min="2" max="2" width="81.5" customWidth="1"/>
    <col min="3" max="3" width="8.83203125"/>
    <col min="4" max="4" width="11.83203125" customWidth="1"/>
    <col min="5" max="5" width="11.33203125" bestFit="1" customWidth="1"/>
    <col min="6" max="6" width="14.5" customWidth="1"/>
  </cols>
  <sheetData>
    <row r="1" spans="1:6" x14ac:dyDescent="0.2">
      <c r="A1" s="1" t="s">
        <v>0</v>
      </c>
      <c r="B1" s="2"/>
      <c r="C1" s="2"/>
      <c r="D1" s="2"/>
      <c r="E1" s="2"/>
      <c r="F1" s="2"/>
    </row>
    <row r="2" spans="1:6" ht="17" thickBot="1" x14ac:dyDescent="0.25">
      <c r="A2" s="2"/>
      <c r="B2" s="2"/>
      <c r="C2" s="2"/>
      <c r="D2" s="2"/>
      <c r="E2" s="2"/>
      <c r="F2" s="2"/>
    </row>
    <row r="3" spans="1:6" x14ac:dyDescent="0.2">
      <c r="A3" s="66" t="s">
        <v>1</v>
      </c>
      <c r="B3" s="67"/>
      <c r="C3" s="67"/>
      <c r="D3" s="67"/>
      <c r="E3" s="67"/>
      <c r="F3" s="68"/>
    </row>
    <row r="4" spans="1:6" x14ac:dyDescent="0.2">
      <c r="A4" s="69" t="s">
        <v>2</v>
      </c>
      <c r="B4" s="70"/>
      <c r="C4" s="71"/>
      <c r="D4" s="72"/>
      <c r="E4" s="72"/>
      <c r="F4" s="73"/>
    </row>
    <row r="5" spans="1:6" x14ac:dyDescent="0.2">
      <c r="A5" s="69" t="s">
        <v>3</v>
      </c>
      <c r="B5" s="70"/>
      <c r="C5" s="71"/>
      <c r="D5" s="72"/>
      <c r="E5" s="72"/>
      <c r="F5" s="73"/>
    </row>
    <row r="6" spans="1:6" x14ac:dyDescent="0.2">
      <c r="A6" s="69" t="s">
        <v>4</v>
      </c>
      <c r="B6" s="70"/>
      <c r="C6" s="71"/>
      <c r="D6" s="72"/>
      <c r="E6" s="72"/>
      <c r="F6" s="73"/>
    </row>
    <row r="7" spans="1:6" x14ac:dyDescent="0.2">
      <c r="A7" s="74" t="s">
        <v>5</v>
      </c>
      <c r="B7" s="75"/>
      <c r="C7" s="76"/>
      <c r="D7" s="76"/>
      <c r="E7" s="76"/>
      <c r="F7" s="77"/>
    </row>
    <row r="8" spans="1:6" ht="17" thickBot="1" x14ac:dyDescent="0.25">
      <c r="A8" s="78" t="s">
        <v>6</v>
      </c>
      <c r="B8" s="79"/>
      <c r="C8" s="80"/>
      <c r="D8" s="80"/>
      <c r="E8" s="80"/>
      <c r="F8" s="81"/>
    </row>
    <row r="9" spans="1:6" ht="17" thickBot="1" x14ac:dyDescent="0.25"/>
    <row r="10" spans="1:6" ht="17" thickBot="1" x14ac:dyDescent="0.25">
      <c r="A10" s="3" t="s">
        <v>7</v>
      </c>
      <c r="B10" s="4"/>
      <c r="C10" s="4"/>
      <c r="D10" s="4"/>
      <c r="E10" s="4"/>
      <c r="F10" s="5"/>
    </row>
    <row r="11" spans="1:6" ht="48" x14ac:dyDescent="0.2">
      <c r="A11" s="6" t="s">
        <v>8</v>
      </c>
      <c r="B11" s="7" t="s">
        <v>77</v>
      </c>
      <c r="C11" s="6" t="s">
        <v>9</v>
      </c>
      <c r="D11" s="6" t="s">
        <v>78</v>
      </c>
      <c r="E11" s="6" t="s">
        <v>10</v>
      </c>
      <c r="F11" s="6" t="s">
        <v>79</v>
      </c>
    </row>
    <row r="12" spans="1:6" x14ac:dyDescent="0.2">
      <c r="A12" s="8" t="s">
        <v>11</v>
      </c>
      <c r="B12" s="9" t="s">
        <v>94</v>
      </c>
      <c r="C12" s="8"/>
      <c r="D12" s="8"/>
      <c r="E12" s="10"/>
      <c r="F12" s="10"/>
    </row>
    <row r="13" spans="1:6" x14ac:dyDescent="0.2">
      <c r="A13" s="11" t="s">
        <v>12</v>
      </c>
      <c r="B13" s="12" t="s">
        <v>80</v>
      </c>
      <c r="C13" s="11">
        <v>4</v>
      </c>
      <c r="D13" s="11" t="s">
        <v>13</v>
      </c>
      <c r="E13" s="13">
        <v>0</v>
      </c>
      <c r="F13" s="14">
        <f>E13*C13</f>
        <v>0</v>
      </c>
    </row>
    <row r="14" spans="1:6" ht="30" x14ac:dyDescent="0.2">
      <c r="A14" s="11" t="s">
        <v>14</v>
      </c>
      <c r="B14" s="12" t="s">
        <v>142</v>
      </c>
      <c r="C14" s="11">
        <v>4</v>
      </c>
      <c r="D14" s="11" t="s">
        <v>81</v>
      </c>
      <c r="E14" s="13">
        <v>0</v>
      </c>
      <c r="F14" s="14">
        <f>E14*C14</f>
        <v>0</v>
      </c>
    </row>
    <row r="15" spans="1:6" x14ac:dyDescent="0.2">
      <c r="A15" s="11" t="s">
        <v>15</v>
      </c>
      <c r="B15" s="12" t="s">
        <v>82</v>
      </c>
      <c r="C15" s="11">
        <v>4</v>
      </c>
      <c r="D15" s="11" t="s">
        <v>81</v>
      </c>
      <c r="E15" s="13">
        <v>0</v>
      </c>
      <c r="F15" s="14">
        <f>E15*C15</f>
        <v>0</v>
      </c>
    </row>
    <row r="16" spans="1:6" ht="30" x14ac:dyDescent="0.2">
      <c r="A16" s="11" t="s">
        <v>16</v>
      </c>
      <c r="B16" s="12" t="s">
        <v>83</v>
      </c>
      <c r="C16" s="11">
        <v>4</v>
      </c>
      <c r="D16" s="11" t="s">
        <v>81</v>
      </c>
      <c r="E16" s="13">
        <v>0</v>
      </c>
      <c r="F16" s="14">
        <f>E16*C16</f>
        <v>0</v>
      </c>
    </row>
    <row r="17" spans="1:6" x14ac:dyDescent="0.2">
      <c r="A17" s="11" t="s">
        <v>17</v>
      </c>
      <c r="B17" s="12" t="s">
        <v>84</v>
      </c>
      <c r="C17" s="11">
        <v>4</v>
      </c>
      <c r="D17" s="11" t="s">
        <v>81</v>
      </c>
      <c r="E17" s="13">
        <v>0</v>
      </c>
      <c r="F17" s="14">
        <f t="shared" ref="F17:F25" si="0">E17*C17</f>
        <v>0</v>
      </c>
    </row>
    <row r="18" spans="1:6" x14ac:dyDescent="0.2">
      <c r="A18" s="11" t="s">
        <v>18</v>
      </c>
      <c r="B18" s="12" t="s">
        <v>85</v>
      </c>
      <c r="C18" s="11">
        <v>4</v>
      </c>
      <c r="D18" s="11" t="s">
        <v>81</v>
      </c>
      <c r="E18" s="13">
        <v>0</v>
      </c>
      <c r="F18" s="14">
        <f t="shared" si="0"/>
        <v>0</v>
      </c>
    </row>
    <row r="19" spans="1:6" x14ac:dyDescent="0.2">
      <c r="A19" s="11" t="s">
        <v>19</v>
      </c>
      <c r="B19" s="12" t="s">
        <v>86</v>
      </c>
      <c r="C19" s="11">
        <v>4</v>
      </c>
      <c r="D19" s="11" t="s">
        <v>81</v>
      </c>
      <c r="E19" s="13">
        <v>0</v>
      </c>
      <c r="F19" s="14">
        <f t="shared" si="0"/>
        <v>0</v>
      </c>
    </row>
    <row r="20" spans="1:6" ht="30" x14ac:dyDescent="0.2">
      <c r="A20" s="11" t="s">
        <v>20</v>
      </c>
      <c r="B20" s="12" t="s">
        <v>87</v>
      </c>
      <c r="C20" s="11">
        <v>140</v>
      </c>
      <c r="D20" s="11" t="s">
        <v>13</v>
      </c>
      <c r="E20" s="13">
        <v>0</v>
      </c>
      <c r="F20" s="14">
        <f t="shared" si="0"/>
        <v>0</v>
      </c>
    </row>
    <row r="21" spans="1:6" x14ac:dyDescent="0.2">
      <c r="A21" s="11" t="s">
        <v>21</v>
      </c>
      <c r="B21" s="12" t="s">
        <v>88</v>
      </c>
      <c r="C21" s="11">
        <v>9</v>
      </c>
      <c r="D21" s="11" t="s">
        <v>13</v>
      </c>
      <c r="E21" s="13">
        <v>0</v>
      </c>
      <c r="F21" s="14">
        <f t="shared" si="0"/>
        <v>0</v>
      </c>
    </row>
    <row r="22" spans="1:6" x14ac:dyDescent="0.2">
      <c r="A22" s="11" t="s">
        <v>22</v>
      </c>
      <c r="B22" s="12" t="s">
        <v>139</v>
      </c>
      <c r="C22" s="11">
        <v>4</v>
      </c>
      <c r="D22" s="11" t="s">
        <v>81</v>
      </c>
      <c r="E22" s="13">
        <v>0</v>
      </c>
      <c r="F22" s="14">
        <f t="shared" si="0"/>
        <v>0</v>
      </c>
    </row>
    <row r="23" spans="1:6" x14ac:dyDescent="0.2">
      <c r="A23" s="11" t="s">
        <v>23</v>
      </c>
      <c r="B23" s="12" t="s">
        <v>89</v>
      </c>
      <c r="C23" s="11">
        <v>4</v>
      </c>
      <c r="D23" s="11" t="s">
        <v>81</v>
      </c>
      <c r="E23" s="13">
        <v>0</v>
      </c>
      <c r="F23" s="14">
        <f t="shared" si="0"/>
        <v>0</v>
      </c>
    </row>
    <row r="24" spans="1:6" ht="30" x14ac:dyDescent="0.2">
      <c r="A24" s="11" t="s">
        <v>24</v>
      </c>
      <c r="B24" s="12" t="s">
        <v>90</v>
      </c>
      <c r="C24" s="11">
        <v>4</v>
      </c>
      <c r="D24" s="11" t="s">
        <v>81</v>
      </c>
      <c r="E24" s="13">
        <v>0</v>
      </c>
      <c r="F24" s="14">
        <f t="shared" si="0"/>
        <v>0</v>
      </c>
    </row>
    <row r="25" spans="1:6" x14ac:dyDescent="0.2">
      <c r="A25" s="11" t="s">
        <v>25</v>
      </c>
      <c r="B25" s="12" t="s">
        <v>91</v>
      </c>
      <c r="C25" s="11">
        <v>1</v>
      </c>
      <c r="D25" s="11" t="s">
        <v>81</v>
      </c>
      <c r="E25" s="13">
        <v>0</v>
      </c>
      <c r="F25" s="14">
        <f t="shared" si="0"/>
        <v>0</v>
      </c>
    </row>
    <row r="26" spans="1:6" x14ac:dyDescent="0.2">
      <c r="A26" s="15" t="s">
        <v>26</v>
      </c>
      <c r="B26" s="12" t="s">
        <v>92</v>
      </c>
      <c r="C26" s="11">
        <v>1</v>
      </c>
      <c r="D26" s="11" t="s">
        <v>81</v>
      </c>
      <c r="E26" s="13">
        <v>0</v>
      </c>
      <c r="F26" s="14">
        <f>E26*C26</f>
        <v>0</v>
      </c>
    </row>
    <row r="27" spans="1:6" x14ac:dyDescent="0.2">
      <c r="A27" s="11"/>
      <c r="B27" s="16" t="s">
        <v>93</v>
      </c>
      <c r="C27" s="17"/>
      <c r="D27" s="17"/>
      <c r="E27" s="18"/>
      <c r="F27" s="18">
        <f>SUM(F13:F26)</f>
        <v>0</v>
      </c>
    </row>
    <row r="28" spans="1:6" x14ac:dyDescent="0.2">
      <c r="A28" s="19"/>
      <c r="B28" s="20"/>
      <c r="C28" s="19"/>
      <c r="D28" s="19"/>
      <c r="E28" s="21"/>
      <c r="F28" s="21"/>
    </row>
    <row r="29" spans="1:6" x14ac:dyDescent="0.2">
      <c r="A29" s="8" t="s">
        <v>27</v>
      </c>
      <c r="B29" s="9" t="s">
        <v>143</v>
      </c>
      <c r="C29" s="8"/>
      <c r="D29" s="8"/>
      <c r="E29" s="22"/>
      <c r="F29" s="22"/>
    </row>
    <row r="30" spans="1:6" x14ac:dyDescent="0.2">
      <c r="A30" s="11" t="s">
        <v>28</v>
      </c>
      <c r="B30" s="12" t="s">
        <v>95</v>
      </c>
      <c r="C30" s="11">
        <v>1</v>
      </c>
      <c r="D30" s="11" t="s">
        <v>13</v>
      </c>
      <c r="E30" s="13">
        <v>0</v>
      </c>
      <c r="F30" s="14">
        <f>E30*C30</f>
        <v>0</v>
      </c>
    </row>
    <row r="31" spans="1:6" x14ac:dyDescent="0.2">
      <c r="A31" s="11" t="s">
        <v>29</v>
      </c>
      <c r="B31" s="12" t="s">
        <v>96</v>
      </c>
      <c r="C31" s="11">
        <v>1</v>
      </c>
      <c r="D31" s="11" t="s">
        <v>81</v>
      </c>
      <c r="E31" s="13">
        <v>0</v>
      </c>
      <c r="F31" s="14">
        <f t="shared" ref="F31:F39" si="1">E31*C31</f>
        <v>0</v>
      </c>
    </row>
    <row r="32" spans="1:6" x14ac:dyDescent="0.2">
      <c r="A32" s="11" t="s">
        <v>30</v>
      </c>
      <c r="B32" s="12" t="s">
        <v>97</v>
      </c>
      <c r="C32" s="11">
        <v>6</v>
      </c>
      <c r="D32" s="11" t="s">
        <v>81</v>
      </c>
      <c r="E32" s="13">
        <v>0</v>
      </c>
      <c r="F32" s="14">
        <f>E32*C32</f>
        <v>0</v>
      </c>
    </row>
    <row r="33" spans="1:6" ht="30" x14ac:dyDescent="0.2">
      <c r="A33" s="11" t="s">
        <v>31</v>
      </c>
      <c r="B33" s="12" t="s">
        <v>98</v>
      </c>
      <c r="C33" s="11">
        <v>1</v>
      </c>
      <c r="D33" s="11" t="s">
        <v>81</v>
      </c>
      <c r="E33" s="13">
        <v>0</v>
      </c>
      <c r="F33" s="14">
        <f t="shared" si="1"/>
        <v>0</v>
      </c>
    </row>
    <row r="34" spans="1:6" x14ac:dyDescent="0.2">
      <c r="A34" s="11" t="s">
        <v>32</v>
      </c>
      <c r="B34" s="12" t="s">
        <v>99</v>
      </c>
      <c r="C34" s="11">
        <v>8</v>
      </c>
      <c r="D34" s="11" t="s">
        <v>13</v>
      </c>
      <c r="E34" s="13">
        <v>0</v>
      </c>
      <c r="F34" s="14">
        <f t="shared" si="1"/>
        <v>0</v>
      </c>
    </row>
    <row r="35" spans="1:6" x14ac:dyDescent="0.2">
      <c r="A35" s="11" t="s">
        <v>33</v>
      </c>
      <c r="B35" s="12" t="s">
        <v>34</v>
      </c>
      <c r="C35" s="11">
        <v>22</v>
      </c>
      <c r="D35" s="11" t="s">
        <v>13</v>
      </c>
      <c r="E35" s="13">
        <v>0</v>
      </c>
      <c r="F35" s="14">
        <f t="shared" si="1"/>
        <v>0</v>
      </c>
    </row>
    <row r="36" spans="1:6" x14ac:dyDescent="0.2">
      <c r="A36" s="11" t="s">
        <v>35</v>
      </c>
      <c r="B36" s="12" t="s">
        <v>36</v>
      </c>
      <c r="C36" s="11">
        <v>78</v>
      </c>
      <c r="D36" s="11" t="s">
        <v>37</v>
      </c>
      <c r="E36" s="13">
        <v>0</v>
      </c>
      <c r="F36" s="14">
        <f t="shared" si="1"/>
        <v>0</v>
      </c>
    </row>
    <row r="37" spans="1:6" x14ac:dyDescent="0.2">
      <c r="A37" s="11" t="s">
        <v>38</v>
      </c>
      <c r="B37" s="12" t="s">
        <v>100</v>
      </c>
      <c r="C37" s="11">
        <v>2</v>
      </c>
      <c r="D37" s="11" t="s">
        <v>13</v>
      </c>
      <c r="E37" s="13">
        <v>0</v>
      </c>
      <c r="F37" s="14">
        <f t="shared" si="1"/>
        <v>0</v>
      </c>
    </row>
    <row r="38" spans="1:6" x14ac:dyDescent="0.2">
      <c r="A38" s="11" t="s">
        <v>39</v>
      </c>
      <c r="B38" s="12" t="s">
        <v>101</v>
      </c>
      <c r="C38" s="11">
        <v>2</v>
      </c>
      <c r="D38" s="11" t="s">
        <v>13</v>
      </c>
      <c r="E38" s="13">
        <v>0</v>
      </c>
      <c r="F38" s="14">
        <f t="shared" si="1"/>
        <v>0</v>
      </c>
    </row>
    <row r="39" spans="1:6" x14ac:dyDescent="0.2">
      <c r="A39" s="11" t="s">
        <v>40</v>
      </c>
      <c r="B39" s="12" t="s">
        <v>102</v>
      </c>
      <c r="C39" s="11">
        <v>2</v>
      </c>
      <c r="D39" s="11" t="s">
        <v>13</v>
      </c>
      <c r="E39" s="13">
        <v>0</v>
      </c>
      <c r="F39" s="14">
        <f t="shared" si="1"/>
        <v>0</v>
      </c>
    </row>
    <row r="40" spans="1:6" x14ac:dyDescent="0.2">
      <c r="A40" s="11" t="s">
        <v>41</v>
      </c>
      <c r="B40" s="12" t="s">
        <v>103</v>
      </c>
      <c r="C40" s="11">
        <v>8</v>
      </c>
      <c r="D40" s="11" t="s">
        <v>13</v>
      </c>
      <c r="E40" s="13">
        <v>0</v>
      </c>
      <c r="F40" s="14">
        <f>E40*C40</f>
        <v>0</v>
      </c>
    </row>
    <row r="41" spans="1:6" x14ac:dyDescent="0.2">
      <c r="A41" s="11" t="s">
        <v>42</v>
      </c>
      <c r="B41" s="12" t="s">
        <v>104</v>
      </c>
      <c r="C41" s="11">
        <v>36</v>
      </c>
      <c r="D41" s="11" t="s">
        <v>13</v>
      </c>
      <c r="E41" s="13">
        <v>0</v>
      </c>
      <c r="F41" s="14">
        <f t="shared" ref="F41:F48" si="2">E41*C41</f>
        <v>0</v>
      </c>
    </row>
    <row r="42" spans="1:6" x14ac:dyDescent="0.2">
      <c r="A42" s="11" t="s">
        <v>43</v>
      </c>
      <c r="B42" s="12" t="s">
        <v>44</v>
      </c>
      <c r="C42" s="11">
        <v>38</v>
      </c>
      <c r="D42" s="11" t="s">
        <v>13</v>
      </c>
      <c r="E42" s="13">
        <v>0</v>
      </c>
      <c r="F42" s="14">
        <f t="shared" si="2"/>
        <v>0</v>
      </c>
    </row>
    <row r="43" spans="1:6" x14ac:dyDescent="0.2">
      <c r="A43" s="11" t="s">
        <v>45</v>
      </c>
      <c r="B43" s="12" t="s">
        <v>144</v>
      </c>
      <c r="C43" s="11">
        <v>2</v>
      </c>
      <c r="D43" s="11" t="s">
        <v>13</v>
      </c>
      <c r="E43" s="13">
        <v>0</v>
      </c>
      <c r="F43" s="14">
        <f t="shared" si="2"/>
        <v>0</v>
      </c>
    </row>
    <row r="44" spans="1:6" x14ac:dyDescent="0.2">
      <c r="A44" s="11" t="s">
        <v>46</v>
      </c>
      <c r="B44" s="12" t="s">
        <v>145</v>
      </c>
      <c r="C44" s="11">
        <v>2</v>
      </c>
      <c r="D44" s="11" t="s">
        <v>47</v>
      </c>
      <c r="E44" s="13">
        <v>0</v>
      </c>
      <c r="F44" s="14">
        <f t="shared" si="2"/>
        <v>0</v>
      </c>
    </row>
    <row r="45" spans="1:6" x14ac:dyDescent="0.2">
      <c r="A45" s="11" t="s">
        <v>48</v>
      </c>
      <c r="B45" s="12" t="s">
        <v>105</v>
      </c>
      <c r="C45" s="11">
        <v>24</v>
      </c>
      <c r="D45" s="11" t="s">
        <v>13</v>
      </c>
      <c r="E45" s="13">
        <v>0</v>
      </c>
      <c r="F45" s="14">
        <f t="shared" si="2"/>
        <v>0</v>
      </c>
    </row>
    <row r="46" spans="1:6" x14ac:dyDescent="0.2">
      <c r="A46" s="11" t="s">
        <v>49</v>
      </c>
      <c r="B46" s="12" t="s">
        <v>106</v>
      </c>
      <c r="C46" s="11">
        <v>24</v>
      </c>
      <c r="D46" s="11" t="s">
        <v>13</v>
      </c>
      <c r="E46" s="13">
        <v>0</v>
      </c>
      <c r="F46" s="14">
        <f t="shared" si="2"/>
        <v>0</v>
      </c>
    </row>
    <row r="47" spans="1:6" x14ac:dyDescent="0.2">
      <c r="A47" s="11" t="s">
        <v>50</v>
      </c>
      <c r="B47" s="12" t="s">
        <v>107</v>
      </c>
      <c r="C47" s="11">
        <v>24</v>
      </c>
      <c r="D47" s="11" t="s">
        <v>13</v>
      </c>
      <c r="E47" s="13">
        <v>0</v>
      </c>
      <c r="F47" s="14">
        <f t="shared" si="2"/>
        <v>0</v>
      </c>
    </row>
    <row r="48" spans="1:6" x14ac:dyDescent="0.2">
      <c r="A48" s="11" t="s">
        <v>51</v>
      </c>
      <c r="B48" s="12" t="s">
        <v>52</v>
      </c>
      <c r="C48" s="11">
        <v>1</v>
      </c>
      <c r="D48" s="11" t="s">
        <v>81</v>
      </c>
      <c r="E48" s="13">
        <v>0</v>
      </c>
      <c r="F48" s="14">
        <f t="shared" si="2"/>
        <v>0</v>
      </c>
    </row>
    <row r="49" spans="1:6" x14ac:dyDescent="0.2">
      <c r="A49" s="11" t="s">
        <v>53</v>
      </c>
      <c r="B49" s="12" t="s">
        <v>54</v>
      </c>
      <c r="C49" s="11">
        <v>1</v>
      </c>
      <c r="D49" s="11" t="s">
        <v>81</v>
      </c>
      <c r="E49" s="13">
        <v>0</v>
      </c>
      <c r="F49" s="14">
        <f>E49*C49</f>
        <v>0</v>
      </c>
    </row>
    <row r="50" spans="1:6" x14ac:dyDescent="0.2">
      <c r="A50" s="11" t="s">
        <v>55</v>
      </c>
      <c r="B50" s="12" t="s">
        <v>56</v>
      </c>
      <c r="C50" s="11">
        <v>1</v>
      </c>
      <c r="D50" s="11" t="s">
        <v>81</v>
      </c>
      <c r="E50" s="13">
        <v>0</v>
      </c>
      <c r="F50" s="14">
        <f>E50*C50</f>
        <v>0</v>
      </c>
    </row>
    <row r="51" spans="1:6" ht="30" x14ac:dyDescent="0.2">
      <c r="A51" s="11" t="s">
        <v>57</v>
      </c>
      <c r="B51" s="12" t="s">
        <v>108</v>
      </c>
      <c r="C51" s="11">
        <v>40</v>
      </c>
      <c r="D51" s="11" t="s">
        <v>13</v>
      </c>
      <c r="E51" s="13">
        <v>0</v>
      </c>
      <c r="F51" s="14">
        <f>E51*C51</f>
        <v>0</v>
      </c>
    </row>
    <row r="52" spans="1:6" x14ac:dyDescent="0.2">
      <c r="A52" s="11" t="s">
        <v>58</v>
      </c>
      <c r="B52" s="12" t="s">
        <v>140</v>
      </c>
      <c r="C52" s="11">
        <v>4</v>
      </c>
      <c r="D52" s="11" t="s">
        <v>13</v>
      </c>
      <c r="E52" s="13">
        <v>0</v>
      </c>
      <c r="F52" s="14">
        <f t="shared" ref="F52:F55" si="3">E52*C52</f>
        <v>0</v>
      </c>
    </row>
    <row r="53" spans="1:6" ht="45" x14ac:dyDescent="0.2">
      <c r="A53" s="11" t="s">
        <v>59</v>
      </c>
      <c r="B53" s="12" t="s">
        <v>109</v>
      </c>
      <c r="C53" s="11">
        <v>1</v>
      </c>
      <c r="D53" s="11" t="s">
        <v>81</v>
      </c>
      <c r="E53" s="13">
        <v>0</v>
      </c>
      <c r="F53" s="14">
        <f t="shared" si="3"/>
        <v>0</v>
      </c>
    </row>
    <row r="54" spans="1:6" x14ac:dyDescent="0.2">
      <c r="A54" s="11" t="s">
        <v>60</v>
      </c>
      <c r="B54" s="12" t="s">
        <v>110</v>
      </c>
      <c r="C54" s="11">
        <v>1</v>
      </c>
      <c r="D54" s="11" t="s">
        <v>13</v>
      </c>
      <c r="E54" s="13">
        <v>0</v>
      </c>
      <c r="F54" s="14">
        <f t="shared" si="3"/>
        <v>0</v>
      </c>
    </row>
    <row r="55" spans="1:6" x14ac:dyDescent="0.2">
      <c r="A55" s="11" t="s">
        <v>61</v>
      </c>
      <c r="B55" s="12" t="s">
        <v>111</v>
      </c>
      <c r="C55" s="11">
        <v>1</v>
      </c>
      <c r="D55" s="11" t="s">
        <v>81</v>
      </c>
      <c r="E55" s="13">
        <v>0</v>
      </c>
      <c r="F55" s="14">
        <f t="shared" si="3"/>
        <v>0</v>
      </c>
    </row>
    <row r="56" spans="1:6" x14ac:dyDescent="0.2">
      <c r="A56" s="11"/>
      <c r="B56" s="16" t="s">
        <v>112</v>
      </c>
      <c r="C56" s="17"/>
      <c r="D56" s="17"/>
      <c r="E56" s="18"/>
      <c r="F56" s="18">
        <f>SUM(F30:F55)</f>
        <v>0</v>
      </c>
    </row>
    <row r="57" spans="1:6" x14ac:dyDescent="0.2">
      <c r="A57" s="19"/>
      <c r="B57" s="20"/>
      <c r="C57" s="19"/>
      <c r="D57" s="19"/>
      <c r="E57" s="23"/>
      <c r="F57" s="23"/>
    </row>
    <row r="58" spans="1:6" x14ac:dyDescent="0.2">
      <c r="A58" s="24" t="s">
        <v>62</v>
      </c>
      <c r="B58" s="9" t="s">
        <v>113</v>
      </c>
      <c r="C58" s="25"/>
      <c r="D58" s="25"/>
      <c r="E58" s="26"/>
      <c r="F58" s="26"/>
    </row>
    <row r="59" spans="1:6" x14ac:dyDescent="0.2">
      <c r="A59" s="27"/>
      <c r="B59" s="27" t="s">
        <v>114</v>
      </c>
      <c r="C59" s="28">
        <v>1</v>
      </c>
      <c r="D59" s="11" t="s">
        <v>81</v>
      </c>
      <c r="E59" s="13">
        <v>0</v>
      </c>
      <c r="F59" s="14">
        <f>E59*C59</f>
        <v>0</v>
      </c>
    </row>
    <row r="60" spans="1:6" x14ac:dyDescent="0.2">
      <c r="A60" s="24" t="s">
        <v>63</v>
      </c>
      <c r="B60" s="29" t="s">
        <v>115</v>
      </c>
      <c r="C60" s="24" t="s">
        <v>64</v>
      </c>
      <c r="D60" s="24"/>
      <c r="E60" s="26"/>
      <c r="F60" s="26"/>
    </row>
    <row r="61" spans="1:6" x14ac:dyDescent="0.2">
      <c r="A61" s="28"/>
      <c r="B61" s="27" t="s">
        <v>116</v>
      </c>
      <c r="C61" s="28">
        <v>1</v>
      </c>
      <c r="D61" s="11" t="s">
        <v>81</v>
      </c>
      <c r="E61" s="13">
        <v>0</v>
      </c>
      <c r="F61" s="14">
        <f>E61*C61</f>
        <v>0</v>
      </c>
    </row>
    <row r="62" spans="1:6" x14ac:dyDescent="0.2">
      <c r="A62" s="24" t="s">
        <v>65</v>
      </c>
      <c r="B62" s="29" t="s">
        <v>117</v>
      </c>
      <c r="C62" s="24"/>
      <c r="D62" s="24"/>
      <c r="E62" s="26"/>
      <c r="F62" s="26"/>
    </row>
    <row r="63" spans="1:6" ht="30" x14ac:dyDescent="0.2">
      <c r="A63" s="30"/>
      <c r="B63" s="31" t="s">
        <v>118</v>
      </c>
      <c r="C63" s="28">
        <v>1</v>
      </c>
      <c r="D63" s="11" t="s">
        <v>81</v>
      </c>
      <c r="E63" s="13">
        <v>0</v>
      </c>
      <c r="F63" s="14">
        <f>E63*C63</f>
        <v>0</v>
      </c>
    </row>
    <row r="64" spans="1:6" x14ac:dyDescent="0.2">
      <c r="A64" s="24" t="s">
        <v>66</v>
      </c>
      <c r="B64" s="29" t="s">
        <v>119</v>
      </c>
      <c r="C64" s="24"/>
      <c r="D64" s="24"/>
      <c r="E64" s="26"/>
      <c r="F64" s="26"/>
    </row>
    <row r="65" spans="1:6" ht="30" x14ac:dyDescent="0.2">
      <c r="A65" s="28"/>
      <c r="B65" s="31" t="s">
        <v>120</v>
      </c>
      <c r="C65" s="28">
        <v>1</v>
      </c>
      <c r="D65" s="11" t="s">
        <v>81</v>
      </c>
      <c r="E65" s="13">
        <v>0</v>
      </c>
      <c r="F65" s="14">
        <f>E65*C65</f>
        <v>0</v>
      </c>
    </row>
    <row r="66" spans="1:6" x14ac:dyDescent="0.2">
      <c r="A66" s="24" t="s">
        <v>67</v>
      </c>
      <c r="B66" s="29" t="s">
        <v>121</v>
      </c>
      <c r="C66" s="24" t="s">
        <v>64</v>
      </c>
      <c r="D66" s="24"/>
      <c r="E66" s="26"/>
      <c r="F66" s="26"/>
    </row>
    <row r="67" spans="1:6" x14ac:dyDescent="0.2">
      <c r="A67" s="27"/>
      <c r="B67" s="27" t="s">
        <v>122</v>
      </c>
      <c r="C67" s="28">
        <v>148</v>
      </c>
      <c r="D67" s="28" t="s">
        <v>37</v>
      </c>
      <c r="E67" s="13">
        <v>0</v>
      </c>
      <c r="F67" s="14">
        <f>E67*C67</f>
        <v>0</v>
      </c>
    </row>
    <row r="68" spans="1:6" x14ac:dyDescent="0.2">
      <c r="A68" s="27"/>
      <c r="B68" s="27" t="s">
        <v>123</v>
      </c>
      <c r="C68" s="28">
        <v>30</v>
      </c>
      <c r="D68" s="28" t="s">
        <v>37</v>
      </c>
      <c r="E68" s="13">
        <v>0</v>
      </c>
      <c r="F68" s="14">
        <f t="shared" ref="F68:F74" si="4">E68*C68</f>
        <v>0</v>
      </c>
    </row>
    <row r="69" spans="1:6" x14ac:dyDescent="0.2">
      <c r="A69" s="27"/>
      <c r="B69" s="27" t="s">
        <v>124</v>
      </c>
      <c r="C69" s="28">
        <v>30</v>
      </c>
      <c r="D69" s="28" t="s">
        <v>37</v>
      </c>
      <c r="E69" s="13">
        <v>0</v>
      </c>
      <c r="F69" s="14">
        <f t="shared" si="4"/>
        <v>0</v>
      </c>
    </row>
    <row r="70" spans="1:6" x14ac:dyDescent="0.2">
      <c r="A70" s="27"/>
      <c r="B70" s="27" t="s">
        <v>125</v>
      </c>
      <c r="C70" s="28">
        <v>980</v>
      </c>
      <c r="D70" s="28" t="s">
        <v>37</v>
      </c>
      <c r="E70" s="13">
        <v>0</v>
      </c>
      <c r="F70" s="14">
        <f t="shared" si="4"/>
        <v>0</v>
      </c>
    </row>
    <row r="71" spans="1:6" x14ac:dyDescent="0.2">
      <c r="A71" s="27"/>
      <c r="B71" s="27" t="s">
        <v>126</v>
      </c>
      <c r="C71" s="28">
        <v>1960</v>
      </c>
      <c r="D71" s="28" t="s">
        <v>37</v>
      </c>
      <c r="E71" s="13">
        <v>0</v>
      </c>
      <c r="F71" s="14">
        <f t="shared" si="4"/>
        <v>0</v>
      </c>
    </row>
    <row r="72" spans="1:6" x14ac:dyDescent="0.2">
      <c r="A72" s="27"/>
      <c r="B72" s="27" t="s">
        <v>127</v>
      </c>
      <c r="C72" s="28">
        <v>65</v>
      </c>
      <c r="D72" s="28" t="s">
        <v>37</v>
      </c>
      <c r="E72" s="13">
        <v>0</v>
      </c>
      <c r="F72" s="14">
        <f t="shared" si="4"/>
        <v>0</v>
      </c>
    </row>
    <row r="73" spans="1:6" x14ac:dyDescent="0.2">
      <c r="A73" s="11"/>
      <c r="B73" s="12" t="s">
        <v>128</v>
      </c>
      <c r="C73" s="11">
        <v>4</v>
      </c>
      <c r="D73" s="11" t="s">
        <v>81</v>
      </c>
      <c r="E73" s="13">
        <v>0</v>
      </c>
      <c r="F73" s="14">
        <f t="shared" si="4"/>
        <v>0</v>
      </c>
    </row>
    <row r="74" spans="1:6" ht="30" x14ac:dyDescent="0.2">
      <c r="A74" s="11"/>
      <c r="B74" s="12" t="s">
        <v>141</v>
      </c>
      <c r="C74" s="11">
        <v>50</v>
      </c>
      <c r="D74" s="11" t="s">
        <v>37</v>
      </c>
      <c r="E74" s="13">
        <v>0</v>
      </c>
      <c r="F74" s="14">
        <f t="shared" si="4"/>
        <v>0</v>
      </c>
    </row>
    <row r="75" spans="1:6" x14ac:dyDescent="0.2">
      <c r="A75" s="11" t="s">
        <v>68</v>
      </c>
      <c r="B75" s="12" t="s">
        <v>69</v>
      </c>
      <c r="C75" s="11">
        <v>1</v>
      </c>
      <c r="D75" s="11" t="s">
        <v>81</v>
      </c>
      <c r="E75" s="13">
        <v>0</v>
      </c>
      <c r="F75" s="14">
        <f>E75*C75</f>
        <v>0</v>
      </c>
    </row>
    <row r="76" spans="1:6" ht="45" x14ac:dyDescent="0.2">
      <c r="A76" s="11" t="s">
        <v>70</v>
      </c>
      <c r="B76" s="12" t="s">
        <v>146</v>
      </c>
      <c r="C76" s="11">
        <v>1</v>
      </c>
      <c r="D76" s="11" t="s">
        <v>81</v>
      </c>
      <c r="E76" s="13">
        <v>0</v>
      </c>
      <c r="F76" s="14">
        <f t="shared" ref="F76:F77" si="5">E76*C76</f>
        <v>0</v>
      </c>
    </row>
    <row r="77" spans="1:6" x14ac:dyDescent="0.2">
      <c r="A77" s="11" t="s">
        <v>71</v>
      </c>
      <c r="B77" s="12" t="s">
        <v>129</v>
      </c>
      <c r="C77" s="11">
        <v>1</v>
      </c>
      <c r="D77" s="11" t="s">
        <v>81</v>
      </c>
      <c r="E77" s="13">
        <v>0</v>
      </c>
      <c r="F77" s="14">
        <f t="shared" si="5"/>
        <v>0</v>
      </c>
    </row>
    <row r="78" spans="1:6" x14ac:dyDescent="0.2">
      <c r="A78" s="32"/>
      <c r="B78" s="16" t="s">
        <v>130</v>
      </c>
      <c r="C78" s="32"/>
      <c r="D78" s="32"/>
      <c r="E78" s="33"/>
      <c r="F78" s="33">
        <f>SUM(F58:F77)</f>
        <v>0</v>
      </c>
    </row>
    <row r="79" spans="1:6" x14ac:dyDescent="0.2">
      <c r="A79" s="34"/>
      <c r="B79" s="35"/>
      <c r="C79" s="36"/>
      <c r="D79" s="36"/>
      <c r="E79" s="37"/>
      <c r="F79" s="38"/>
    </row>
    <row r="80" spans="1:6" x14ac:dyDescent="0.2">
      <c r="A80" s="82" t="s">
        <v>131</v>
      </c>
      <c r="B80" s="83"/>
      <c r="C80" s="83"/>
      <c r="D80" s="83"/>
      <c r="E80" s="83"/>
      <c r="F80" s="84"/>
    </row>
    <row r="81" spans="1:6" x14ac:dyDescent="0.2">
      <c r="A81" s="39"/>
      <c r="B81" s="53" t="s">
        <v>132</v>
      </c>
      <c r="C81" s="54"/>
      <c r="D81" s="54"/>
      <c r="E81" s="55"/>
      <c r="F81" s="40">
        <f>(F27+F56+F78)-F82-F83</f>
        <v>0</v>
      </c>
    </row>
    <row r="82" spans="1:6" x14ac:dyDescent="0.2">
      <c r="A82" s="39"/>
      <c r="B82" s="53" t="s">
        <v>133</v>
      </c>
      <c r="C82" s="54"/>
      <c r="D82" s="54"/>
      <c r="E82" s="55"/>
      <c r="F82" s="40">
        <f>F15+F50</f>
        <v>0</v>
      </c>
    </row>
    <row r="83" spans="1:6" x14ac:dyDescent="0.2">
      <c r="A83" s="41"/>
      <c r="B83" s="56" t="s">
        <v>134</v>
      </c>
      <c r="C83" s="57"/>
      <c r="D83" s="57"/>
      <c r="E83" s="58"/>
      <c r="F83" s="40">
        <f>F26+F49+F55+F65+F75+F76+F77</f>
        <v>0</v>
      </c>
    </row>
    <row r="84" spans="1:6" ht="17" thickBot="1" x14ac:dyDescent="0.25">
      <c r="A84" s="42"/>
      <c r="B84" s="59" t="s">
        <v>135</v>
      </c>
      <c r="C84" s="60"/>
      <c r="D84" s="60"/>
      <c r="E84" s="61"/>
      <c r="F84" s="43">
        <v>0</v>
      </c>
    </row>
    <row r="85" spans="1:6" ht="17" thickBot="1" x14ac:dyDescent="0.25">
      <c r="A85" s="44"/>
      <c r="B85" s="62" t="s">
        <v>136</v>
      </c>
      <c r="C85" s="63"/>
      <c r="D85" s="63"/>
      <c r="E85" s="64"/>
      <c r="F85" s="45">
        <f>SUM(F81:F84)</f>
        <v>0</v>
      </c>
    </row>
    <row r="86" spans="1:6" x14ac:dyDescent="0.2">
      <c r="A86" s="85"/>
      <c r="B86" s="86"/>
      <c r="C86" s="86"/>
      <c r="D86" s="86"/>
      <c r="E86" s="86"/>
      <c r="F86" s="87"/>
    </row>
    <row r="87" spans="1:6" x14ac:dyDescent="0.2">
      <c r="A87" s="46" t="s">
        <v>72</v>
      </c>
      <c r="B87" s="46"/>
      <c r="C87" s="2"/>
      <c r="D87" s="2"/>
      <c r="E87" s="2"/>
      <c r="F87" s="2"/>
    </row>
    <row r="88" spans="1:6" s="89" customFormat="1" x14ac:dyDescent="0.2">
      <c r="A88" s="88"/>
      <c r="B88" s="88"/>
      <c r="C88" s="88"/>
      <c r="D88" s="88"/>
      <c r="E88" s="88"/>
      <c r="F88" s="88"/>
    </row>
    <row r="89" spans="1:6" x14ac:dyDescent="0.2">
      <c r="A89" s="2" t="s">
        <v>137</v>
      </c>
      <c r="B89" s="2"/>
      <c r="C89" s="2"/>
      <c r="D89" s="2"/>
      <c r="E89" s="2"/>
      <c r="F89" s="2"/>
    </row>
    <row r="90" spans="1:6" x14ac:dyDescent="0.2">
      <c r="A90" s="2" t="s">
        <v>138</v>
      </c>
      <c r="B90" s="2"/>
      <c r="C90" s="2"/>
      <c r="D90" s="2"/>
      <c r="E90" s="2"/>
      <c r="F90" s="2"/>
    </row>
    <row r="91" spans="1:6" x14ac:dyDescent="0.2">
      <c r="A91" s="2"/>
      <c r="B91" s="2"/>
      <c r="C91" s="2"/>
      <c r="D91" s="2"/>
      <c r="E91" s="2"/>
      <c r="F91" s="2"/>
    </row>
    <row r="92" spans="1:6" x14ac:dyDescent="0.2">
      <c r="A92" s="1" t="s">
        <v>73</v>
      </c>
      <c r="B92" s="2"/>
      <c r="C92" s="2"/>
      <c r="D92" s="2"/>
      <c r="E92" s="2"/>
      <c r="F92" s="2"/>
    </row>
    <row r="93" spans="1:6" x14ac:dyDescent="0.2">
      <c r="A93" s="2"/>
      <c r="B93" s="2"/>
      <c r="C93" s="2"/>
      <c r="D93" s="2"/>
      <c r="E93" s="2"/>
      <c r="F93" s="2"/>
    </row>
    <row r="94" spans="1:6" x14ac:dyDescent="0.2">
      <c r="A94" s="47" t="s">
        <v>74</v>
      </c>
      <c r="B94" s="2"/>
      <c r="C94" s="2"/>
      <c r="D94" s="2"/>
      <c r="E94" s="2"/>
      <c r="F94" s="2"/>
    </row>
    <row r="95" spans="1:6" x14ac:dyDescent="0.2">
      <c r="A95" s="2"/>
      <c r="B95" s="2"/>
      <c r="C95" s="2"/>
      <c r="D95" s="2"/>
      <c r="E95" s="2"/>
      <c r="F95" s="2"/>
    </row>
    <row r="96" spans="1:6" x14ac:dyDescent="0.2">
      <c r="A96" s="2"/>
      <c r="B96" s="2"/>
      <c r="C96" s="2"/>
      <c r="D96" s="2"/>
      <c r="E96" s="2"/>
      <c r="F96" s="2"/>
    </row>
    <row r="97" spans="1:6" x14ac:dyDescent="0.2">
      <c r="A97" s="48" t="s">
        <v>75</v>
      </c>
      <c r="B97" s="49"/>
      <c r="C97" s="50"/>
      <c r="D97" s="51"/>
      <c r="E97" s="2"/>
      <c r="F97" s="2"/>
    </row>
    <row r="98" spans="1:6" x14ac:dyDescent="0.2">
      <c r="A98" s="2"/>
      <c r="B98" s="2"/>
      <c r="C98" s="52"/>
      <c r="D98" s="52"/>
      <c r="E98" s="52"/>
      <c r="F98" s="52"/>
    </row>
    <row r="99" spans="1:6" x14ac:dyDescent="0.2">
      <c r="A99" s="2"/>
      <c r="B99" s="2"/>
      <c r="C99" s="65" t="s">
        <v>76</v>
      </c>
      <c r="D99" s="65"/>
      <c r="E99" s="65"/>
      <c r="F99" s="65"/>
    </row>
  </sheetData>
  <mergeCells count="18">
    <mergeCell ref="B81:E81"/>
    <mergeCell ref="A3:F3"/>
    <mergeCell ref="A4:B4"/>
    <mergeCell ref="C4:F4"/>
    <mergeCell ref="A5:B5"/>
    <mergeCell ref="C5:F5"/>
    <mergeCell ref="A6:B6"/>
    <mergeCell ref="C6:F6"/>
    <mergeCell ref="A7:B7"/>
    <mergeCell ref="C7:F7"/>
    <mergeCell ref="A8:B8"/>
    <mergeCell ref="C8:F8"/>
    <mergeCell ref="A80:F80"/>
    <mergeCell ref="B82:E82"/>
    <mergeCell ref="B83:E83"/>
    <mergeCell ref="B84:E84"/>
    <mergeCell ref="B85:E85"/>
    <mergeCell ref="C99:F9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2020-07-31T11:53:24Z</dcterms:created>
  <dcterms:modified xsi:type="dcterms:W3CDTF">2020-09-10T11:01:39Z</dcterms:modified>
</cp:coreProperties>
</file>